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15" windowWidth="18900" windowHeight="11760"/>
  </bookViews>
  <sheets>
    <sheet name="2016カレンダー " sheetId="3" r:id="rId1"/>
  </sheets>
  <definedNames>
    <definedName name="holidaylist" localSheetId="0">'2016カレンダー '!#REF!</definedName>
    <definedName name="_xlnm.Print_Area" localSheetId="0">'2016カレンダー '!$A$1:$O$57</definedName>
  </definedNames>
  <calcPr calcId="145621"/>
</workbook>
</file>

<file path=xl/calcChain.xml><?xml version="1.0" encoding="utf-8"?>
<calcChain xmlns="http://schemas.openxmlformats.org/spreadsheetml/2006/main">
  <c r="I38" i="3" l="1"/>
  <c r="A48" i="3" l="1"/>
  <c r="A41" i="3"/>
  <c r="A42" i="3" s="1"/>
  <c r="M36" i="3"/>
  <c r="A43" i="3" l="1"/>
  <c r="B42" i="3"/>
  <c r="C42" i="3" s="1"/>
  <c r="D42" i="3" s="1"/>
  <c r="E42" i="3" s="1"/>
  <c r="F42" i="3" s="1"/>
  <c r="G42" i="3" s="1"/>
  <c r="A51" i="3"/>
  <c r="B48" i="3"/>
  <c r="I48" i="3"/>
  <c r="J38" i="3"/>
  <c r="I41" i="3"/>
  <c r="B41" i="3"/>
  <c r="C41" i="3" s="1"/>
  <c r="D41" i="3" s="1"/>
  <c r="E41" i="3" s="1"/>
  <c r="F41" i="3" s="1"/>
  <c r="G41" i="3" s="1"/>
  <c r="I42" i="3" l="1"/>
  <c r="J41" i="3"/>
  <c r="K41" i="3" s="1"/>
  <c r="L41" i="3" s="1"/>
  <c r="M41" i="3" s="1"/>
  <c r="N41" i="3" s="1"/>
  <c r="O41" i="3" s="1"/>
  <c r="A52" i="3"/>
  <c r="B51" i="3"/>
  <c r="C51" i="3" s="1"/>
  <c r="D51" i="3" s="1"/>
  <c r="E51" i="3" s="1"/>
  <c r="F51" i="3" s="1"/>
  <c r="G51" i="3" s="1"/>
  <c r="I51" i="3"/>
  <c r="J48" i="3"/>
  <c r="A44" i="3"/>
  <c r="B43" i="3"/>
  <c r="C43" i="3" s="1"/>
  <c r="D43" i="3" s="1"/>
  <c r="E43" i="3" s="1"/>
  <c r="F43" i="3" s="1"/>
  <c r="G43" i="3" s="1"/>
  <c r="A45" i="3" l="1"/>
  <c r="B44" i="3"/>
  <c r="C44" i="3" s="1"/>
  <c r="D44" i="3" s="1"/>
  <c r="E44" i="3" s="1"/>
  <c r="F44" i="3" s="1"/>
  <c r="G44" i="3" s="1"/>
  <c r="I52" i="3"/>
  <c r="J51" i="3"/>
  <c r="K51" i="3" s="1"/>
  <c r="L51" i="3" s="1"/>
  <c r="M51" i="3" s="1"/>
  <c r="N51" i="3" s="1"/>
  <c r="O51" i="3" s="1"/>
  <c r="B52" i="3"/>
  <c r="C52" i="3" s="1"/>
  <c r="D52" i="3" s="1"/>
  <c r="E52" i="3" s="1"/>
  <c r="F52" i="3" s="1"/>
  <c r="G52" i="3" s="1"/>
  <c r="A53" i="3"/>
  <c r="I43" i="3"/>
  <c r="J42" i="3"/>
  <c r="K42" i="3" s="1"/>
  <c r="L42" i="3" s="1"/>
  <c r="M42" i="3" s="1"/>
  <c r="N42" i="3" s="1"/>
  <c r="O42" i="3" s="1"/>
  <c r="A54" i="3" l="1"/>
  <c r="B53" i="3"/>
  <c r="C53" i="3" s="1"/>
  <c r="D53" i="3" s="1"/>
  <c r="E53" i="3" s="1"/>
  <c r="F53" i="3" s="1"/>
  <c r="G53" i="3" s="1"/>
  <c r="J43" i="3"/>
  <c r="K43" i="3" s="1"/>
  <c r="L43" i="3" s="1"/>
  <c r="M43" i="3" s="1"/>
  <c r="N43" i="3" s="1"/>
  <c r="O43" i="3" s="1"/>
  <c r="I44" i="3"/>
  <c r="I53" i="3"/>
  <c r="J52" i="3"/>
  <c r="K52" i="3" s="1"/>
  <c r="L52" i="3" s="1"/>
  <c r="M52" i="3" s="1"/>
  <c r="N52" i="3" s="1"/>
  <c r="O52" i="3" s="1"/>
  <c r="B45" i="3"/>
  <c r="C45" i="3" s="1"/>
  <c r="D45" i="3" s="1"/>
  <c r="E45" i="3" s="1"/>
  <c r="F45" i="3" s="1"/>
  <c r="G45" i="3" s="1"/>
  <c r="A46" i="3"/>
  <c r="B46" i="3" s="1"/>
  <c r="C46" i="3" s="1"/>
  <c r="D46" i="3" s="1"/>
  <c r="E46" i="3" s="1"/>
  <c r="F46" i="3" s="1"/>
  <c r="G46" i="3" s="1"/>
  <c r="I54" i="3" l="1"/>
  <c r="J53" i="3"/>
  <c r="K53" i="3" s="1"/>
  <c r="L53" i="3" s="1"/>
  <c r="M53" i="3" s="1"/>
  <c r="N53" i="3" s="1"/>
  <c r="O53" i="3" s="1"/>
  <c r="I45" i="3"/>
  <c r="J44" i="3"/>
  <c r="K44" i="3" s="1"/>
  <c r="L44" i="3" s="1"/>
  <c r="M44" i="3" s="1"/>
  <c r="N44" i="3" s="1"/>
  <c r="O44" i="3" s="1"/>
  <c r="A55" i="3"/>
  <c r="B54" i="3"/>
  <c r="C54" i="3" s="1"/>
  <c r="D54" i="3" s="1"/>
  <c r="E54" i="3" s="1"/>
  <c r="F54" i="3" s="1"/>
  <c r="G54" i="3" s="1"/>
  <c r="A56" i="3" l="1"/>
  <c r="B56" i="3" s="1"/>
  <c r="C56" i="3" s="1"/>
  <c r="D56" i="3" s="1"/>
  <c r="E56" i="3" s="1"/>
  <c r="F56" i="3" s="1"/>
  <c r="G56" i="3" s="1"/>
  <c r="B55" i="3"/>
  <c r="C55" i="3" s="1"/>
  <c r="D55" i="3" s="1"/>
  <c r="E55" i="3" s="1"/>
  <c r="F55" i="3" s="1"/>
  <c r="G55" i="3" s="1"/>
  <c r="I46" i="3"/>
  <c r="J46" i="3" s="1"/>
  <c r="K46" i="3" s="1"/>
  <c r="L46" i="3" s="1"/>
  <c r="M46" i="3" s="1"/>
  <c r="N46" i="3" s="1"/>
  <c r="O46" i="3" s="1"/>
  <c r="J45" i="3"/>
  <c r="K45" i="3" s="1"/>
  <c r="L45" i="3" s="1"/>
  <c r="M45" i="3" s="1"/>
  <c r="N45" i="3" s="1"/>
  <c r="O45" i="3" s="1"/>
  <c r="I55" i="3"/>
  <c r="J54" i="3"/>
  <c r="K54" i="3" s="1"/>
  <c r="L54" i="3" s="1"/>
  <c r="M54" i="3" s="1"/>
  <c r="N54" i="3" s="1"/>
  <c r="O54" i="3" s="1"/>
  <c r="J55" i="3" l="1"/>
  <c r="K55" i="3" s="1"/>
  <c r="L55" i="3" s="1"/>
  <c r="M55" i="3" s="1"/>
  <c r="N55" i="3" s="1"/>
  <c r="O55" i="3" s="1"/>
  <c r="I56" i="3"/>
  <c r="J56" i="3" s="1"/>
  <c r="K56" i="3" s="1"/>
  <c r="L56" i="3" s="1"/>
  <c r="M56" i="3" s="1"/>
  <c r="N56" i="3" s="1"/>
  <c r="O56" i="3" s="1"/>
</calcChain>
</file>

<file path=xl/sharedStrings.xml><?xml version="1.0" encoding="utf-8"?>
<sst xmlns="http://schemas.openxmlformats.org/spreadsheetml/2006/main" count="49" uniqueCount="25">
  <si>
    <t>月</t>
    <rPh sb="0" eb="1">
      <t>ツキ</t>
    </rPh>
    <phoneticPr fontId="1"/>
  </si>
  <si>
    <t>日</t>
    <rPh sb="0" eb="1">
      <t>ニチ</t>
    </rPh>
    <phoneticPr fontId="1"/>
  </si>
  <si>
    <t>月</t>
  </si>
  <si>
    <t>火</t>
  </si>
  <si>
    <t>水</t>
  </si>
  <si>
    <t>木</t>
  </si>
  <si>
    <t>金</t>
  </si>
  <si>
    <t>土</t>
  </si>
  <si>
    <t>元旦</t>
    <rPh sb="0" eb="2">
      <t>ガンタン</t>
    </rPh>
    <phoneticPr fontId="1"/>
  </si>
  <si>
    <t>成人の日</t>
    <rPh sb="0" eb="2">
      <t>セイジン</t>
    </rPh>
    <rPh sb="3" eb="4">
      <t>ヒ</t>
    </rPh>
    <phoneticPr fontId="1"/>
  </si>
  <si>
    <t>建国記念日</t>
    <rPh sb="0" eb="2">
      <t>ケンコク</t>
    </rPh>
    <rPh sb="2" eb="5">
      <t>キネンビ</t>
    </rPh>
    <phoneticPr fontId="1"/>
  </si>
  <si>
    <t>春分の日</t>
    <rPh sb="0" eb="2">
      <t>シュンブン</t>
    </rPh>
    <rPh sb="3" eb="4">
      <t>ヒ</t>
    </rPh>
    <phoneticPr fontId="1"/>
  </si>
  <si>
    <t>みどりの日</t>
    <rPh sb="4" eb="5">
      <t>ヒ</t>
    </rPh>
    <phoneticPr fontId="1"/>
  </si>
  <si>
    <t>憲法記念日</t>
    <rPh sb="0" eb="2">
      <t>ケンポウ</t>
    </rPh>
    <rPh sb="2" eb="5">
      <t>キネンビ</t>
    </rPh>
    <phoneticPr fontId="1"/>
  </si>
  <si>
    <t>こどもの日</t>
    <rPh sb="4" eb="5">
      <t>ヒ</t>
    </rPh>
    <phoneticPr fontId="1"/>
  </si>
  <si>
    <t>振替休日</t>
    <rPh sb="0" eb="2">
      <t>フリカエ</t>
    </rPh>
    <rPh sb="2" eb="4">
      <t>キュウジツ</t>
    </rPh>
    <phoneticPr fontId="1"/>
  </si>
  <si>
    <t>海の日</t>
    <rPh sb="0" eb="1">
      <t>ウミ</t>
    </rPh>
    <rPh sb="2" eb="3">
      <t>ヒ</t>
    </rPh>
    <phoneticPr fontId="1"/>
  </si>
  <si>
    <t>敬老の日</t>
    <rPh sb="0" eb="2">
      <t>ケイロウ</t>
    </rPh>
    <rPh sb="3" eb="4">
      <t>ヒ</t>
    </rPh>
    <phoneticPr fontId="1"/>
  </si>
  <si>
    <t>秋分の日</t>
    <rPh sb="0" eb="2">
      <t>シュウブン</t>
    </rPh>
    <rPh sb="3" eb="4">
      <t>ヒ</t>
    </rPh>
    <phoneticPr fontId="1"/>
  </si>
  <si>
    <t>体育の日</t>
    <rPh sb="0" eb="2">
      <t>タイイク</t>
    </rPh>
    <rPh sb="3" eb="4">
      <t>ヒ</t>
    </rPh>
    <phoneticPr fontId="1"/>
  </si>
  <si>
    <t>文化の日</t>
    <rPh sb="0" eb="2">
      <t>ブンカ</t>
    </rPh>
    <rPh sb="3" eb="4">
      <t>ヒ</t>
    </rPh>
    <phoneticPr fontId="1"/>
  </si>
  <si>
    <t>勤労感謝の日</t>
    <rPh sb="0" eb="2">
      <t>キンロウ</t>
    </rPh>
    <rPh sb="2" eb="4">
      <t>カンシャ</t>
    </rPh>
    <rPh sb="5" eb="6">
      <t>ヒ</t>
    </rPh>
    <phoneticPr fontId="1"/>
  </si>
  <si>
    <t>天皇誕生日</t>
    <rPh sb="0" eb="2">
      <t>テンノウ</t>
    </rPh>
    <rPh sb="2" eb="5">
      <t>タンジョウビ</t>
    </rPh>
    <phoneticPr fontId="1"/>
  </si>
  <si>
    <t>休日表</t>
    <rPh sb="0" eb="2">
      <t>キュウジツ</t>
    </rPh>
    <rPh sb="2" eb="3">
      <t>ヒョウ</t>
    </rPh>
    <phoneticPr fontId="1"/>
  </si>
  <si>
    <t>山の日</t>
    <rPh sb="0" eb="1">
      <t>ヤマ</t>
    </rPh>
    <rPh sb="2" eb="3">
      <t>ヒ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</si>
</sst>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d"/>
    <numFmt numFmtId="177" formatCode="yyyy"/>
    <numFmt numFmtId="178" formatCode="m"/>
    <numFmt numFmtId="179" formatCode="m&quot;月&quot;d&quot;日&quot;;@"/>
  </numFmts>
  <fonts count="12" x14ac:knownFonts="1"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20"/>
      <color indexed="20"/>
      <name val="HGｺﾞｼｯｸE"/>
      <family val="3"/>
      <charset val="128"/>
    </font>
    <font>
      <b/>
      <sz val="18"/>
      <color indexed="60"/>
      <name val="HG丸ｺﾞｼｯｸM-PRO"/>
      <family val="3"/>
      <charset val="128"/>
    </font>
    <font>
      <b/>
      <sz val="12"/>
      <name val="ＭＳ Ｐゴシック"/>
      <family val="3"/>
      <charset val="128"/>
    </font>
    <font>
      <sz val="20"/>
      <color indexed="10"/>
      <name val="ＭＳ Ｐゴシック"/>
      <family val="3"/>
      <charset val="128"/>
    </font>
    <font>
      <sz val="20"/>
      <name val="ＭＳ Ｐゴシック"/>
      <family val="3"/>
      <charset val="128"/>
    </font>
    <font>
      <sz val="20"/>
      <color indexed="48"/>
      <name val="ＭＳ Ｐゴシック"/>
      <family val="3"/>
      <charset val="128"/>
    </font>
    <font>
      <b/>
      <sz val="11"/>
      <name val="HG丸ｺﾞｼｯｸM-PRO"/>
      <family val="3"/>
      <charset val="128"/>
    </font>
    <font>
      <sz val="12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color indexed="12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CC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0" fillId="0" borderId="0" xfId="0" applyProtection="1">
      <alignment vertical="center"/>
      <protection hidden="1"/>
    </xf>
    <xf numFmtId="178" fontId="3" fillId="0" borderId="0" xfId="0" applyNumberFormat="1" applyFont="1" applyAlignment="1" applyProtection="1">
      <protection locked="0"/>
    </xf>
    <xf numFmtId="0" fontId="0" fillId="0" borderId="0" xfId="0" applyBorder="1" applyProtection="1">
      <alignment vertical="center"/>
      <protection hidden="1"/>
    </xf>
    <xf numFmtId="176" fontId="0" fillId="0" borderId="0" xfId="0" applyNumberFormat="1" applyBorder="1">
      <alignment vertical="center"/>
    </xf>
    <xf numFmtId="178" fontId="3" fillId="0" borderId="0" xfId="0" applyNumberFormat="1" applyFont="1" applyAlignment="1"/>
    <xf numFmtId="0" fontId="8" fillId="0" borderId="0" xfId="0" applyFont="1" applyAlignment="1"/>
    <xf numFmtId="0" fontId="4" fillId="0" borderId="0" xfId="0" applyFont="1" applyAlignment="1"/>
    <xf numFmtId="56" fontId="0" fillId="0" borderId="0" xfId="0" applyNumberFormat="1">
      <alignment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0" fillId="0" borderId="0" xfId="0" applyFont="1">
      <alignment vertical="center"/>
    </xf>
    <xf numFmtId="176" fontId="5" fillId="0" borderId="0" xfId="0" applyNumberFormat="1" applyFont="1" applyBorder="1" applyAlignment="1">
      <alignment horizontal="center" vertical="center"/>
    </xf>
    <xf numFmtId="176" fontId="6" fillId="0" borderId="0" xfId="0" applyNumberFormat="1" applyFont="1" applyBorder="1" applyAlignment="1">
      <alignment horizontal="center" vertical="center"/>
    </xf>
    <xf numFmtId="176" fontId="7" fillId="0" borderId="0" xfId="0" applyNumberFormat="1" applyFont="1" applyBorder="1" applyAlignment="1">
      <alignment horizontal="center" vertical="center"/>
    </xf>
    <xf numFmtId="14" fontId="0" fillId="0" borderId="0" xfId="0" applyNumberFormat="1">
      <alignment vertical="center"/>
    </xf>
    <xf numFmtId="0" fontId="0" fillId="0" borderId="0" xfId="0" applyBorder="1">
      <alignment vertical="center"/>
    </xf>
    <xf numFmtId="0" fontId="0" fillId="0" borderId="0" xfId="0" applyProtection="1">
      <alignment vertical="center"/>
      <protection locked="0"/>
    </xf>
    <xf numFmtId="0" fontId="0" fillId="0" borderId="1" xfId="0" applyBorder="1" applyAlignment="1">
      <alignment vertical="center" shrinkToFit="1"/>
    </xf>
    <xf numFmtId="0" fontId="0" fillId="0" borderId="2" xfId="0" applyBorder="1" applyAlignment="1">
      <alignment vertical="center" shrinkToFit="1"/>
    </xf>
    <xf numFmtId="0" fontId="0" fillId="0" borderId="3" xfId="0" applyBorder="1" applyAlignment="1">
      <alignment horizontal="center" vertical="center"/>
    </xf>
    <xf numFmtId="179" fontId="0" fillId="2" borderId="1" xfId="0" applyNumberFormat="1" applyFill="1" applyBorder="1" applyAlignment="1">
      <alignment vertical="center" shrinkToFit="1"/>
    </xf>
    <xf numFmtId="179" fontId="0" fillId="2" borderId="2" xfId="0" applyNumberFormat="1" applyFill="1" applyBorder="1" applyAlignment="1">
      <alignment vertical="center" shrinkToFit="1"/>
    </xf>
    <xf numFmtId="0" fontId="0" fillId="0" borderId="0" xfId="0" applyBorder="1" applyAlignment="1">
      <alignment vertical="center" shrinkToFit="1"/>
    </xf>
    <xf numFmtId="0" fontId="0" fillId="2" borderId="2" xfId="0" applyFill="1" applyBorder="1" applyAlignment="1">
      <alignment vertical="center" shrinkToFit="1"/>
    </xf>
    <xf numFmtId="0" fontId="0" fillId="0" borderId="8" xfId="0" applyBorder="1" applyAlignment="1">
      <alignment horizontal="center" vertical="center"/>
    </xf>
    <xf numFmtId="0" fontId="0" fillId="0" borderId="8" xfId="0" applyBorder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179" fontId="0" fillId="2" borderId="1" xfId="0" applyNumberFormat="1" applyFill="1" applyBorder="1" applyAlignment="1" applyProtection="1">
      <alignment vertical="center" shrinkToFit="1"/>
      <protection hidden="1"/>
    </xf>
    <xf numFmtId="179" fontId="0" fillId="2" borderId="2" xfId="0" applyNumberFormat="1" applyFill="1" applyBorder="1" applyAlignment="1" applyProtection="1">
      <alignment vertical="center" shrinkToFit="1"/>
      <protection hidden="1"/>
    </xf>
    <xf numFmtId="177" fontId="2" fillId="0" borderId="0" xfId="0" applyNumberFormat="1" applyFont="1" applyAlignment="1">
      <alignment horizontal="right"/>
    </xf>
    <xf numFmtId="177" fontId="2" fillId="0" borderId="0" xfId="0" applyNumberFormat="1" applyFont="1" applyAlignment="1">
      <alignment horizontal="right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1">
    <cellStyle name="標準" xfId="0" builtinId="0"/>
  </cellStyles>
  <dxfs count="13"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466725</xdr:colOff>
      <xdr:row>34</xdr:row>
      <xdr:rowOff>123825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78"/>
        <a:stretch/>
      </xdr:blipFill>
      <xdr:spPr>
        <a:xfrm>
          <a:off x="0" y="0"/>
          <a:ext cx="7267575" cy="5305425"/>
        </a:xfrm>
        <a:prstGeom prst="rect">
          <a:avLst/>
        </a:prstGeom>
      </xdr:spPr>
    </xdr:pic>
    <xdr:clientData/>
  </xdr:twoCellAnchor>
  <xdr:twoCellAnchor>
    <xdr:from>
      <xdr:col>9</xdr:col>
      <xdr:colOff>142875</xdr:colOff>
      <xdr:row>32</xdr:row>
      <xdr:rowOff>50800</xdr:rowOff>
    </xdr:from>
    <xdr:to>
      <xdr:col>14</xdr:col>
      <xdr:colOff>469901</xdr:colOff>
      <xdr:row>34</xdr:row>
      <xdr:rowOff>127000</xdr:rowOff>
    </xdr:to>
    <xdr:sp macro="" textlink="">
      <xdr:nvSpPr>
        <xdr:cNvPr id="3" name="テキスト ボックス 2"/>
        <xdr:cNvSpPr txBox="1"/>
      </xdr:nvSpPr>
      <xdr:spPr>
        <a:xfrm>
          <a:off x="4514850" y="4927600"/>
          <a:ext cx="2755901" cy="3810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400" b="1">
              <a:solidFill>
                <a:srgbClr val="FFFF00"/>
              </a:solidFill>
              <a:latin typeface="HG丸ｺﾞｼｯｸM-PRO" pitchFamily="50" charset="-128"/>
              <a:ea typeface="HG丸ｺﾞｼｯｸM-PRO" pitchFamily="50" charset="-128"/>
            </a:rPr>
            <a:t>淡路夢舞台・奇跡の星の植物館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9"/>
  <sheetViews>
    <sheetView tabSelected="1" zoomScaleNormal="100" workbookViewId="0"/>
  </sheetViews>
  <sheetFormatPr defaultRowHeight="12" x14ac:dyDescent="0.15"/>
  <cols>
    <col min="1" max="15" width="7.28515625" customWidth="1"/>
  </cols>
  <sheetData>
    <row r="1" spans="1:1" ht="12" customHeight="1" x14ac:dyDescent="0.15">
      <c r="A1" s="18"/>
    </row>
    <row r="2" spans="1:1" ht="12" customHeight="1" x14ac:dyDescent="0.15"/>
    <row r="3" spans="1:1" ht="12" customHeight="1" x14ac:dyDescent="0.15"/>
    <row r="4" spans="1:1" ht="12" customHeight="1" x14ac:dyDescent="0.15"/>
    <row r="5" spans="1:1" ht="12" customHeight="1" x14ac:dyDescent="0.15"/>
    <row r="6" spans="1:1" ht="12" customHeight="1" x14ac:dyDescent="0.15"/>
    <row r="7" spans="1:1" ht="12" customHeight="1" x14ac:dyDescent="0.15"/>
    <row r="8" spans="1:1" ht="12" customHeight="1" x14ac:dyDescent="0.15"/>
    <row r="9" spans="1:1" ht="12" customHeight="1" x14ac:dyDescent="0.15"/>
    <row r="10" spans="1:1" ht="12" customHeight="1" x14ac:dyDescent="0.15"/>
    <row r="11" spans="1:1" ht="12" customHeight="1" x14ac:dyDescent="0.15"/>
    <row r="12" spans="1:1" ht="12" customHeight="1" x14ac:dyDescent="0.15"/>
    <row r="13" spans="1:1" ht="12" customHeight="1" x14ac:dyDescent="0.15"/>
    <row r="14" spans="1:1" ht="12" customHeight="1" x14ac:dyDescent="0.15"/>
    <row r="15" spans="1:1" ht="12" customHeight="1" x14ac:dyDescent="0.15"/>
    <row r="16" spans="1:1" ht="12" customHeight="1" x14ac:dyDescent="0.15"/>
    <row r="17" spans="4:4" ht="12" customHeight="1" x14ac:dyDescent="0.15"/>
    <row r="18" spans="4:4" ht="12" customHeight="1" x14ac:dyDescent="0.15"/>
    <row r="19" spans="4:4" ht="12" customHeight="1" x14ac:dyDescent="0.15"/>
    <row r="20" spans="4:4" ht="12" customHeight="1" x14ac:dyDescent="0.15"/>
    <row r="21" spans="4:4" ht="12" customHeight="1" x14ac:dyDescent="0.15"/>
    <row r="22" spans="4:4" ht="12" customHeight="1" x14ac:dyDescent="0.15"/>
    <row r="23" spans="4:4" ht="12" customHeight="1" x14ac:dyDescent="0.15">
      <c r="D23" s="4"/>
    </row>
    <row r="24" spans="4:4" ht="12" customHeight="1" x14ac:dyDescent="0.15"/>
    <row r="25" spans="4:4" ht="12" customHeight="1" x14ac:dyDescent="0.15"/>
    <row r="26" spans="4:4" ht="12" customHeight="1" x14ac:dyDescent="0.15"/>
    <row r="27" spans="4:4" ht="12" customHeight="1" x14ac:dyDescent="0.15"/>
    <row r="28" spans="4:4" ht="12" customHeight="1" x14ac:dyDescent="0.15"/>
    <row r="29" spans="4:4" ht="12" customHeight="1" x14ac:dyDescent="0.15"/>
    <row r="30" spans="4:4" ht="12" customHeight="1" x14ac:dyDescent="0.15"/>
    <row r="31" spans="4:4" ht="12" customHeight="1" x14ac:dyDescent="0.15"/>
    <row r="32" spans="4:4" ht="12" customHeight="1" x14ac:dyDescent="0.15"/>
    <row r="33" spans="1:20" ht="12" customHeight="1" x14ac:dyDescent="0.15"/>
    <row r="34" spans="1:20" ht="12" customHeight="1" x14ac:dyDescent="0.15"/>
    <row r="35" spans="1:20" ht="11.25" customHeight="1" x14ac:dyDescent="0.15"/>
    <row r="36" spans="1:20" ht="27" customHeight="1" x14ac:dyDescent="0.15">
      <c r="M36" s="32">
        <f>IF(A38="","",A38)</f>
        <v>42370</v>
      </c>
      <c r="N36" s="32"/>
      <c r="O36" s="32"/>
    </row>
    <row r="37" spans="1:20" ht="12" customHeight="1" x14ac:dyDescent="0.25">
      <c r="M37" s="31"/>
      <c r="N37" s="31"/>
      <c r="O37" s="31"/>
    </row>
    <row r="38" spans="1:20" ht="22.5" customHeight="1" x14ac:dyDescent="0.2">
      <c r="A38" s="2">
        <v>42370</v>
      </c>
      <c r="B38" s="6" t="s">
        <v>0</v>
      </c>
      <c r="G38" s="7"/>
      <c r="I38" s="5">
        <f>IF(A38="","",DATE(YEAR(A38),MONTH(A38)+1,DAY(1)))</f>
        <v>42401</v>
      </c>
      <c r="J38" s="6" t="str">
        <f>IF($A$38="","月",IF(YEAR($A$38)&lt;&gt;YEAR(I38),"月/"&amp;YEAR(I38),"月"))</f>
        <v>月</v>
      </c>
      <c r="O38" s="7"/>
      <c r="S38" s="8"/>
      <c r="T38" s="8"/>
    </row>
    <row r="39" spans="1:20" ht="4.5" customHeight="1" x14ac:dyDescent="0.15"/>
    <row r="40" spans="1:20" ht="22.5" customHeight="1" x14ac:dyDescent="0.15">
      <c r="A40" s="9" t="s">
        <v>1</v>
      </c>
      <c r="B40" s="10" t="s">
        <v>2</v>
      </c>
      <c r="C40" s="10" t="s">
        <v>3</v>
      </c>
      <c r="D40" s="10" t="s">
        <v>4</v>
      </c>
      <c r="E40" s="10" t="s">
        <v>5</v>
      </c>
      <c r="F40" s="10" t="s">
        <v>6</v>
      </c>
      <c r="G40" s="11" t="s">
        <v>7</v>
      </c>
      <c r="H40" s="12"/>
      <c r="I40" s="9" t="s">
        <v>1</v>
      </c>
      <c r="J40" s="10" t="s">
        <v>2</v>
      </c>
      <c r="K40" s="10" t="s">
        <v>3</v>
      </c>
      <c r="L40" s="10" t="s">
        <v>4</v>
      </c>
      <c r="M40" s="10" t="s">
        <v>5</v>
      </c>
      <c r="N40" s="10" t="s">
        <v>6</v>
      </c>
      <c r="O40" s="11" t="s">
        <v>7</v>
      </c>
    </row>
    <row r="41" spans="1:20" ht="22.5" customHeight="1" x14ac:dyDescent="0.15">
      <c r="A41" s="13">
        <f>IF(A38="","",DATE(YEAR(A38),MONTH(A38),DAY(1))-WEEKDAY(DATE(YEAR(A38),MONTH(A38),DAY(1)))+1)</f>
        <v>42365</v>
      </c>
      <c r="B41" s="14">
        <f t="shared" ref="B41:G46" si="0">IF(A41="","",A41+1)</f>
        <v>42366</v>
      </c>
      <c r="C41" s="14">
        <f t="shared" si="0"/>
        <v>42367</v>
      </c>
      <c r="D41" s="14">
        <f t="shared" si="0"/>
        <v>42368</v>
      </c>
      <c r="E41" s="14">
        <f t="shared" si="0"/>
        <v>42369</v>
      </c>
      <c r="F41" s="14">
        <f t="shared" si="0"/>
        <v>42370</v>
      </c>
      <c r="G41" s="15">
        <f t="shared" si="0"/>
        <v>42371</v>
      </c>
      <c r="I41" s="13">
        <f>IF(I38="","",I38-WEEKDAY(I38)+1)</f>
        <v>42400</v>
      </c>
      <c r="J41" s="14">
        <f t="shared" ref="J41:O46" si="1">IF(I41="","",I41+1)</f>
        <v>42401</v>
      </c>
      <c r="K41" s="14">
        <f t="shared" si="1"/>
        <v>42402</v>
      </c>
      <c r="L41" s="14">
        <f t="shared" si="1"/>
        <v>42403</v>
      </c>
      <c r="M41" s="14">
        <f t="shared" si="1"/>
        <v>42404</v>
      </c>
      <c r="N41" s="14">
        <f t="shared" si="1"/>
        <v>42405</v>
      </c>
      <c r="O41" s="15">
        <f t="shared" si="1"/>
        <v>42406</v>
      </c>
    </row>
    <row r="42" spans="1:20" ht="22.5" customHeight="1" x14ac:dyDescent="0.15">
      <c r="A42" s="13">
        <f>IF(A41="","",A41+7)</f>
        <v>42372</v>
      </c>
      <c r="B42" s="14">
        <f t="shared" si="0"/>
        <v>42373</v>
      </c>
      <c r="C42" s="14">
        <f t="shared" si="0"/>
        <v>42374</v>
      </c>
      <c r="D42" s="14">
        <f t="shared" si="0"/>
        <v>42375</v>
      </c>
      <c r="E42" s="14">
        <f t="shared" si="0"/>
        <v>42376</v>
      </c>
      <c r="F42" s="14">
        <f t="shared" si="0"/>
        <v>42377</v>
      </c>
      <c r="G42" s="15">
        <f t="shared" si="0"/>
        <v>42378</v>
      </c>
      <c r="I42" s="13">
        <f>IF(I41="","",I41+7)</f>
        <v>42407</v>
      </c>
      <c r="J42" s="14">
        <f t="shared" si="1"/>
        <v>42408</v>
      </c>
      <c r="K42" s="14">
        <f t="shared" si="1"/>
        <v>42409</v>
      </c>
      <c r="L42" s="14">
        <f t="shared" si="1"/>
        <v>42410</v>
      </c>
      <c r="M42" s="14">
        <f t="shared" si="1"/>
        <v>42411</v>
      </c>
      <c r="N42" s="14">
        <f t="shared" si="1"/>
        <v>42412</v>
      </c>
      <c r="O42" s="15">
        <f t="shared" si="1"/>
        <v>42413</v>
      </c>
    </row>
    <row r="43" spans="1:20" ht="22.5" customHeight="1" x14ac:dyDescent="0.15">
      <c r="A43" s="13">
        <f>IF(A42="","",A42+7)</f>
        <v>42379</v>
      </c>
      <c r="B43" s="14">
        <f t="shared" si="0"/>
        <v>42380</v>
      </c>
      <c r="C43" s="14">
        <f t="shared" si="0"/>
        <v>42381</v>
      </c>
      <c r="D43" s="14">
        <f t="shared" si="0"/>
        <v>42382</v>
      </c>
      <c r="E43" s="14">
        <f t="shared" si="0"/>
        <v>42383</v>
      </c>
      <c r="F43" s="14">
        <f t="shared" si="0"/>
        <v>42384</v>
      </c>
      <c r="G43" s="15">
        <f t="shared" si="0"/>
        <v>42385</v>
      </c>
      <c r="I43" s="13">
        <f>IF(I42="","",I42+7)</f>
        <v>42414</v>
      </c>
      <c r="J43" s="14">
        <f t="shared" si="1"/>
        <v>42415</v>
      </c>
      <c r="K43" s="14">
        <f t="shared" si="1"/>
        <v>42416</v>
      </c>
      <c r="L43" s="14">
        <f t="shared" si="1"/>
        <v>42417</v>
      </c>
      <c r="M43" s="14">
        <f t="shared" si="1"/>
        <v>42418</v>
      </c>
      <c r="N43" s="14">
        <f t="shared" si="1"/>
        <v>42419</v>
      </c>
      <c r="O43" s="15">
        <f t="shared" si="1"/>
        <v>42420</v>
      </c>
    </row>
    <row r="44" spans="1:20" ht="22.5" customHeight="1" x14ac:dyDescent="0.15">
      <c r="A44" s="13">
        <f>IF(A43="","",A43+7)</f>
        <v>42386</v>
      </c>
      <c r="B44" s="14">
        <f t="shared" si="0"/>
        <v>42387</v>
      </c>
      <c r="C44" s="14">
        <f t="shared" si="0"/>
        <v>42388</v>
      </c>
      <c r="D44" s="14">
        <f t="shared" si="0"/>
        <v>42389</v>
      </c>
      <c r="E44" s="14">
        <f t="shared" si="0"/>
        <v>42390</v>
      </c>
      <c r="F44" s="14">
        <f t="shared" si="0"/>
        <v>42391</v>
      </c>
      <c r="G44" s="15">
        <f t="shared" si="0"/>
        <v>42392</v>
      </c>
      <c r="I44" s="13">
        <f>IF(I43="","",I43+7)</f>
        <v>42421</v>
      </c>
      <c r="J44" s="14">
        <f t="shared" si="1"/>
        <v>42422</v>
      </c>
      <c r="K44" s="14">
        <f t="shared" si="1"/>
        <v>42423</v>
      </c>
      <c r="L44" s="14">
        <f t="shared" si="1"/>
        <v>42424</v>
      </c>
      <c r="M44" s="14">
        <f t="shared" si="1"/>
        <v>42425</v>
      </c>
      <c r="N44" s="14">
        <f t="shared" si="1"/>
        <v>42426</v>
      </c>
      <c r="O44" s="15">
        <f t="shared" si="1"/>
        <v>42427</v>
      </c>
    </row>
    <row r="45" spans="1:20" ht="22.5" customHeight="1" x14ac:dyDescent="0.15">
      <c r="A45" s="13">
        <f>IF(A44="","",A44+7)</f>
        <v>42393</v>
      </c>
      <c r="B45" s="14">
        <f t="shared" si="0"/>
        <v>42394</v>
      </c>
      <c r="C45" s="14">
        <f t="shared" si="0"/>
        <v>42395</v>
      </c>
      <c r="D45" s="14">
        <f t="shared" si="0"/>
        <v>42396</v>
      </c>
      <c r="E45" s="14">
        <f t="shared" si="0"/>
        <v>42397</v>
      </c>
      <c r="F45" s="14">
        <f t="shared" si="0"/>
        <v>42398</v>
      </c>
      <c r="G45" s="15">
        <f t="shared" si="0"/>
        <v>42399</v>
      </c>
      <c r="I45" s="13">
        <f>IF(I44="","",I44+7)</f>
        <v>42428</v>
      </c>
      <c r="J45" s="14">
        <f t="shared" si="1"/>
        <v>42429</v>
      </c>
      <c r="K45" s="14">
        <f t="shared" si="1"/>
        <v>42430</v>
      </c>
      <c r="L45" s="14">
        <f t="shared" si="1"/>
        <v>42431</v>
      </c>
      <c r="M45" s="14">
        <f t="shared" si="1"/>
        <v>42432</v>
      </c>
      <c r="N45" s="14">
        <f t="shared" si="1"/>
        <v>42433</v>
      </c>
      <c r="O45" s="15">
        <f t="shared" si="1"/>
        <v>42434</v>
      </c>
    </row>
    <row r="46" spans="1:20" ht="22.5" customHeight="1" x14ac:dyDescent="0.15">
      <c r="A46" s="13">
        <f>IF(A45="","",A45+7)</f>
        <v>42400</v>
      </c>
      <c r="B46" s="14">
        <f t="shared" si="0"/>
        <v>42401</v>
      </c>
      <c r="C46" s="14">
        <f t="shared" si="0"/>
        <v>42402</v>
      </c>
      <c r="D46" s="14">
        <f t="shared" si="0"/>
        <v>42403</v>
      </c>
      <c r="E46" s="14">
        <f t="shared" si="0"/>
        <v>42404</v>
      </c>
      <c r="F46" s="14">
        <f t="shared" si="0"/>
        <v>42405</v>
      </c>
      <c r="G46" s="15">
        <f t="shared" si="0"/>
        <v>42406</v>
      </c>
      <c r="I46" s="13">
        <f>IF(I45="","",I45+7)</f>
        <v>42435</v>
      </c>
      <c r="J46" s="14">
        <f t="shared" si="1"/>
        <v>42436</v>
      </c>
      <c r="K46" s="14">
        <f t="shared" si="1"/>
        <v>42437</v>
      </c>
      <c r="L46" s="14">
        <f t="shared" si="1"/>
        <v>42438</v>
      </c>
      <c r="M46" s="14">
        <f t="shared" si="1"/>
        <v>42439</v>
      </c>
      <c r="N46" s="14">
        <f t="shared" si="1"/>
        <v>42440</v>
      </c>
      <c r="O46" s="15">
        <f t="shared" si="1"/>
        <v>42441</v>
      </c>
    </row>
    <row r="47" spans="1:20" ht="13.5" customHeight="1" x14ac:dyDescent="0.15">
      <c r="A47" s="13"/>
      <c r="B47" s="14"/>
      <c r="C47" s="14"/>
      <c r="D47" s="14"/>
      <c r="E47" s="14"/>
      <c r="F47" s="14"/>
      <c r="G47" s="15"/>
      <c r="I47" s="13"/>
      <c r="J47" s="14"/>
      <c r="K47" s="14"/>
      <c r="L47" s="14"/>
      <c r="M47" s="14"/>
      <c r="N47" s="14"/>
      <c r="O47" s="15"/>
    </row>
    <row r="48" spans="1:20" ht="22.5" customHeight="1" x14ac:dyDescent="0.2">
      <c r="A48" s="5">
        <f>IF(I38="","",DATE(YEAR(I38),MONTH(I38)+1,DAY(1)))</f>
        <v>42430</v>
      </c>
      <c r="B48" s="6" t="str">
        <f>IF($A$38="","月",IF(YEAR($A$38)&lt;&gt;YEAR(A48),"月/"&amp;YEAR(A48),"月"))</f>
        <v>月</v>
      </c>
      <c r="G48" s="7"/>
      <c r="I48" s="5">
        <f>IF(A48="","",DATE(YEAR(A48),MONTH(A48)+1,DAY(1)))</f>
        <v>42461</v>
      </c>
      <c r="J48" s="6" t="str">
        <f>IF($A$38="","月",IF(YEAR($A$38)&lt;&gt;YEAR(I48),"月/"&amp;YEAR(I48),"月"))</f>
        <v>月</v>
      </c>
      <c r="O48" s="7"/>
    </row>
    <row r="49" spans="1:15" ht="4.5" customHeight="1" x14ac:dyDescent="0.15"/>
    <row r="50" spans="1:15" ht="22.5" customHeight="1" x14ac:dyDescent="0.15">
      <c r="A50" s="9" t="s">
        <v>1</v>
      </c>
      <c r="B50" s="10" t="s">
        <v>2</v>
      </c>
      <c r="C50" s="10" t="s">
        <v>3</v>
      </c>
      <c r="D50" s="10" t="s">
        <v>4</v>
      </c>
      <c r="E50" s="10" t="s">
        <v>5</v>
      </c>
      <c r="F50" s="10" t="s">
        <v>6</v>
      </c>
      <c r="G50" s="11" t="s">
        <v>7</v>
      </c>
      <c r="H50" s="12"/>
      <c r="I50" s="9" t="s">
        <v>1</v>
      </c>
      <c r="J50" s="10" t="s">
        <v>2</v>
      </c>
      <c r="K50" s="10" t="s">
        <v>3</v>
      </c>
      <c r="L50" s="10" t="s">
        <v>4</v>
      </c>
      <c r="M50" s="10" t="s">
        <v>5</v>
      </c>
      <c r="N50" s="10" t="s">
        <v>6</v>
      </c>
      <c r="O50" s="11" t="s">
        <v>7</v>
      </c>
    </row>
    <row r="51" spans="1:15" ht="22.5" customHeight="1" x14ac:dyDescent="0.15">
      <c r="A51" s="13">
        <f>IF(A48="","",A48-WEEKDAY(A48)+1)</f>
        <v>42428</v>
      </c>
      <c r="B51" s="14">
        <f t="shared" ref="B51:G56" si="2">IF(A51="","",A51+1)</f>
        <v>42429</v>
      </c>
      <c r="C51" s="14">
        <f t="shared" si="2"/>
        <v>42430</v>
      </c>
      <c r="D51" s="14">
        <f t="shared" si="2"/>
        <v>42431</v>
      </c>
      <c r="E51" s="14">
        <f t="shared" si="2"/>
        <v>42432</v>
      </c>
      <c r="F51" s="14">
        <f t="shared" si="2"/>
        <v>42433</v>
      </c>
      <c r="G51" s="15">
        <f t="shared" si="2"/>
        <v>42434</v>
      </c>
      <c r="I51" s="13">
        <f>IF(I48="","",I48-WEEKDAY(I48)+1)</f>
        <v>42456</v>
      </c>
      <c r="J51" s="14">
        <f t="shared" ref="J51:O56" si="3">IF(I51="","",I51+1)</f>
        <v>42457</v>
      </c>
      <c r="K51" s="14">
        <f t="shared" si="3"/>
        <v>42458</v>
      </c>
      <c r="L51" s="14">
        <f t="shared" si="3"/>
        <v>42459</v>
      </c>
      <c r="M51" s="14">
        <f t="shared" si="3"/>
        <v>42460</v>
      </c>
      <c r="N51" s="14">
        <f t="shared" si="3"/>
        <v>42461</v>
      </c>
      <c r="O51" s="15">
        <f t="shared" si="3"/>
        <v>42462</v>
      </c>
    </row>
    <row r="52" spans="1:15" ht="22.5" customHeight="1" x14ac:dyDescent="0.15">
      <c r="A52" s="13">
        <f>IF(A51="","",A51+7)</f>
        <v>42435</v>
      </c>
      <c r="B52" s="14">
        <f t="shared" si="2"/>
        <v>42436</v>
      </c>
      <c r="C52" s="14">
        <f t="shared" si="2"/>
        <v>42437</v>
      </c>
      <c r="D52" s="14">
        <f t="shared" si="2"/>
        <v>42438</v>
      </c>
      <c r="E52" s="14">
        <f t="shared" si="2"/>
        <v>42439</v>
      </c>
      <c r="F52" s="14">
        <f t="shared" si="2"/>
        <v>42440</v>
      </c>
      <c r="G52" s="15">
        <f t="shared" si="2"/>
        <v>42441</v>
      </c>
      <c r="H52" s="16"/>
      <c r="I52" s="13">
        <f>IF(I51="","",I51+7)</f>
        <v>42463</v>
      </c>
      <c r="J52" s="14">
        <f t="shared" si="3"/>
        <v>42464</v>
      </c>
      <c r="K52" s="14">
        <f t="shared" si="3"/>
        <v>42465</v>
      </c>
      <c r="L52" s="14">
        <f t="shared" si="3"/>
        <v>42466</v>
      </c>
      <c r="M52" s="14">
        <f t="shared" si="3"/>
        <v>42467</v>
      </c>
      <c r="N52" s="14">
        <f t="shared" si="3"/>
        <v>42468</v>
      </c>
      <c r="O52" s="15">
        <f t="shared" si="3"/>
        <v>42469</v>
      </c>
    </row>
    <row r="53" spans="1:15" ht="22.5" customHeight="1" x14ac:dyDescent="0.15">
      <c r="A53" s="13">
        <f>IF(A52="","",A52+7)</f>
        <v>42442</v>
      </c>
      <c r="B53" s="14">
        <f t="shared" si="2"/>
        <v>42443</v>
      </c>
      <c r="C53" s="14">
        <f t="shared" si="2"/>
        <v>42444</v>
      </c>
      <c r="D53" s="14">
        <f t="shared" si="2"/>
        <v>42445</v>
      </c>
      <c r="E53" s="14">
        <f t="shared" si="2"/>
        <v>42446</v>
      </c>
      <c r="F53" s="14">
        <f t="shared" si="2"/>
        <v>42447</v>
      </c>
      <c r="G53" s="15">
        <f t="shared" si="2"/>
        <v>42448</v>
      </c>
      <c r="I53" s="13">
        <f>IF(I52="","",I52+7)</f>
        <v>42470</v>
      </c>
      <c r="J53" s="14">
        <f t="shared" si="3"/>
        <v>42471</v>
      </c>
      <c r="K53" s="14">
        <f t="shared" si="3"/>
        <v>42472</v>
      </c>
      <c r="L53" s="14">
        <f t="shared" si="3"/>
        <v>42473</v>
      </c>
      <c r="M53" s="14">
        <f t="shared" si="3"/>
        <v>42474</v>
      </c>
      <c r="N53" s="14">
        <f t="shared" si="3"/>
        <v>42475</v>
      </c>
      <c r="O53" s="15">
        <f t="shared" si="3"/>
        <v>42476</v>
      </c>
    </row>
    <row r="54" spans="1:15" ht="22.5" customHeight="1" x14ac:dyDescent="0.15">
      <c r="A54" s="13">
        <f>IF(A53="","",A53+7)</f>
        <v>42449</v>
      </c>
      <c r="B54" s="14">
        <f t="shared" si="2"/>
        <v>42450</v>
      </c>
      <c r="C54" s="14">
        <f t="shared" si="2"/>
        <v>42451</v>
      </c>
      <c r="D54" s="14">
        <f t="shared" si="2"/>
        <v>42452</v>
      </c>
      <c r="E54" s="14">
        <f t="shared" si="2"/>
        <v>42453</v>
      </c>
      <c r="F54" s="14">
        <f t="shared" si="2"/>
        <v>42454</v>
      </c>
      <c r="G54" s="15">
        <f t="shared" si="2"/>
        <v>42455</v>
      </c>
      <c r="I54" s="13">
        <f>IF(I53="","",I53+7)</f>
        <v>42477</v>
      </c>
      <c r="J54" s="14">
        <f t="shared" si="3"/>
        <v>42478</v>
      </c>
      <c r="K54" s="14">
        <f t="shared" si="3"/>
        <v>42479</v>
      </c>
      <c r="L54" s="14">
        <f t="shared" si="3"/>
        <v>42480</v>
      </c>
      <c r="M54" s="14">
        <f t="shared" si="3"/>
        <v>42481</v>
      </c>
      <c r="N54" s="14">
        <f t="shared" si="3"/>
        <v>42482</v>
      </c>
      <c r="O54" s="15">
        <f t="shared" si="3"/>
        <v>42483</v>
      </c>
    </row>
    <row r="55" spans="1:15" ht="22.5" customHeight="1" x14ac:dyDescent="0.15">
      <c r="A55" s="13">
        <f>IF(A54="","",A54+7)</f>
        <v>42456</v>
      </c>
      <c r="B55" s="14">
        <f t="shared" si="2"/>
        <v>42457</v>
      </c>
      <c r="C55" s="14">
        <f t="shared" si="2"/>
        <v>42458</v>
      </c>
      <c r="D55" s="14">
        <f t="shared" si="2"/>
        <v>42459</v>
      </c>
      <c r="E55" s="14">
        <f t="shared" si="2"/>
        <v>42460</v>
      </c>
      <c r="F55" s="14">
        <f t="shared" si="2"/>
        <v>42461</v>
      </c>
      <c r="G55" s="15">
        <f t="shared" si="2"/>
        <v>42462</v>
      </c>
      <c r="I55" s="13">
        <f>IF(I54="","",I54+7)</f>
        <v>42484</v>
      </c>
      <c r="J55" s="14">
        <f t="shared" si="3"/>
        <v>42485</v>
      </c>
      <c r="K55" s="14">
        <f t="shared" si="3"/>
        <v>42486</v>
      </c>
      <c r="L55" s="14">
        <f t="shared" si="3"/>
        <v>42487</v>
      </c>
      <c r="M55" s="14">
        <f t="shared" si="3"/>
        <v>42488</v>
      </c>
      <c r="N55" s="14">
        <f t="shared" si="3"/>
        <v>42489</v>
      </c>
      <c r="O55" s="15">
        <f t="shared" si="3"/>
        <v>42490</v>
      </c>
    </row>
    <row r="56" spans="1:15" ht="24" x14ac:dyDescent="0.15">
      <c r="A56" s="13">
        <f>IF(A55="","",A55+7)</f>
        <v>42463</v>
      </c>
      <c r="B56" s="14">
        <f t="shared" si="2"/>
        <v>42464</v>
      </c>
      <c r="C56" s="14">
        <f t="shared" si="2"/>
        <v>42465</v>
      </c>
      <c r="D56" s="14">
        <f t="shared" si="2"/>
        <v>42466</v>
      </c>
      <c r="E56" s="14">
        <f t="shared" si="2"/>
        <v>42467</v>
      </c>
      <c r="F56" s="14">
        <f t="shared" si="2"/>
        <v>42468</v>
      </c>
      <c r="G56" s="15">
        <f t="shared" si="2"/>
        <v>42469</v>
      </c>
      <c r="I56" s="13">
        <f>IF(I55="","",I55+7)</f>
        <v>42491</v>
      </c>
      <c r="J56" s="14">
        <f t="shared" si="3"/>
        <v>42492</v>
      </c>
      <c r="K56" s="14">
        <f t="shared" si="3"/>
        <v>42493</v>
      </c>
      <c r="L56" s="14">
        <f t="shared" si="3"/>
        <v>42494</v>
      </c>
      <c r="M56" s="14">
        <f t="shared" si="3"/>
        <v>42495</v>
      </c>
      <c r="N56" s="14">
        <f t="shared" si="3"/>
        <v>42496</v>
      </c>
      <c r="O56" s="15">
        <f t="shared" si="3"/>
        <v>42497</v>
      </c>
    </row>
    <row r="57" spans="1:15" x14ac:dyDescent="0.15">
      <c r="A57" s="17"/>
    </row>
    <row r="58" spans="1:15" ht="11.25" customHeight="1" x14ac:dyDescent="0.15">
      <c r="A58" s="17"/>
    </row>
    <row r="59" spans="1:15" s="1" customFormat="1" ht="12.75" hidden="1" thickBot="1" x14ac:dyDescent="0.2">
      <c r="J59" s="33" t="s">
        <v>23</v>
      </c>
      <c r="K59" s="34"/>
      <c r="L59" s="34"/>
      <c r="M59" s="34"/>
      <c r="N59" s="34"/>
      <c r="O59" s="35"/>
    </row>
    <row r="60" spans="1:15" s="1" customFormat="1" ht="14.25" hidden="1" customHeight="1" thickBot="1" x14ac:dyDescent="0.2">
      <c r="A60" s="3"/>
      <c r="J60" s="28">
        <v>2020</v>
      </c>
      <c r="K60" s="28">
        <v>2019</v>
      </c>
      <c r="L60" s="26">
        <v>2018</v>
      </c>
      <c r="M60" s="21">
        <v>2017</v>
      </c>
      <c r="N60" s="21">
        <v>2016</v>
      </c>
      <c r="O60" s="27"/>
    </row>
    <row r="61" spans="1:15" s="1" customFormat="1" ht="14.25" hidden="1" customHeight="1" x14ac:dyDescent="0.15">
      <c r="A61" s="3"/>
      <c r="J61" s="29">
        <v>43831</v>
      </c>
      <c r="K61" s="29">
        <v>43466</v>
      </c>
      <c r="L61" s="22">
        <v>43101</v>
      </c>
      <c r="M61" s="22">
        <v>42736</v>
      </c>
      <c r="N61" s="22">
        <v>42370</v>
      </c>
      <c r="O61" s="19" t="s">
        <v>8</v>
      </c>
    </row>
    <row r="62" spans="1:15" s="1" customFormat="1" ht="14.25" hidden="1" customHeight="1" x14ac:dyDescent="0.15">
      <c r="A62" s="3"/>
      <c r="J62" s="30">
        <v>43843</v>
      </c>
      <c r="K62" s="30">
        <v>43479</v>
      </c>
      <c r="L62" s="23">
        <v>43108</v>
      </c>
      <c r="M62" s="23">
        <v>42744</v>
      </c>
      <c r="N62" s="23">
        <v>42380</v>
      </c>
      <c r="O62" s="20" t="s">
        <v>9</v>
      </c>
    </row>
    <row r="63" spans="1:15" s="1" customFormat="1" ht="14.25" hidden="1" customHeight="1" x14ac:dyDescent="0.15">
      <c r="A63" s="3"/>
      <c r="J63" s="30">
        <v>43872</v>
      </c>
      <c r="K63" s="30">
        <v>43507</v>
      </c>
      <c r="L63" s="23">
        <v>43142</v>
      </c>
      <c r="M63" s="23">
        <v>42777</v>
      </c>
      <c r="N63" s="23">
        <v>42411</v>
      </c>
      <c r="O63" s="20" t="s">
        <v>10</v>
      </c>
    </row>
    <row r="64" spans="1:15" s="1" customFormat="1" ht="14.25" hidden="1" customHeight="1" x14ac:dyDescent="0.15">
      <c r="A64" s="3"/>
      <c r="J64" s="30">
        <v>43910</v>
      </c>
      <c r="K64" s="30">
        <v>43545</v>
      </c>
      <c r="L64" s="23">
        <v>43180</v>
      </c>
      <c r="M64" s="23">
        <v>42814</v>
      </c>
      <c r="N64" s="23">
        <v>42450</v>
      </c>
      <c r="O64" s="20" t="s">
        <v>11</v>
      </c>
    </row>
    <row r="65" spans="1:17" s="1" customFormat="1" ht="14.25" hidden="1" customHeight="1" x14ac:dyDescent="0.15">
      <c r="A65" s="3"/>
      <c r="J65" s="30">
        <v>43950</v>
      </c>
      <c r="K65" s="30">
        <v>43584</v>
      </c>
      <c r="L65" s="23">
        <v>43219</v>
      </c>
      <c r="M65" s="23">
        <v>42854</v>
      </c>
      <c r="N65" s="23">
        <v>42489</v>
      </c>
      <c r="O65" s="20" t="s">
        <v>12</v>
      </c>
    </row>
    <row r="66" spans="1:17" s="1" customFormat="1" ht="14.25" hidden="1" customHeight="1" x14ac:dyDescent="0.15">
      <c r="J66" s="30">
        <v>43954</v>
      </c>
      <c r="K66" s="30">
        <v>43588</v>
      </c>
      <c r="L66" s="23">
        <v>43223</v>
      </c>
      <c r="M66" s="23">
        <v>42858</v>
      </c>
      <c r="N66" s="23">
        <v>42493</v>
      </c>
      <c r="O66" s="20" t="s">
        <v>13</v>
      </c>
    </row>
    <row r="67" spans="1:17" s="1" customFormat="1" ht="14.25" hidden="1" customHeight="1" x14ac:dyDescent="0.15">
      <c r="J67" s="30">
        <v>43955</v>
      </c>
      <c r="K67" s="30">
        <v>43589</v>
      </c>
      <c r="L67" s="23">
        <v>43224</v>
      </c>
      <c r="M67" s="23">
        <v>42859</v>
      </c>
      <c r="N67" s="23">
        <v>42494</v>
      </c>
      <c r="O67" s="20" t="s">
        <v>12</v>
      </c>
    </row>
    <row r="68" spans="1:17" s="1" customFormat="1" ht="14.25" hidden="1" customHeight="1" x14ac:dyDescent="0.15">
      <c r="J68" s="30">
        <v>43956</v>
      </c>
      <c r="K68" s="30">
        <v>43590</v>
      </c>
      <c r="L68" s="23">
        <v>43225</v>
      </c>
      <c r="M68" s="23">
        <v>42860</v>
      </c>
      <c r="N68" s="23">
        <v>42495</v>
      </c>
      <c r="O68" s="20" t="s">
        <v>14</v>
      </c>
    </row>
    <row r="69" spans="1:17" s="1" customFormat="1" ht="14.25" hidden="1" customHeight="1" x14ac:dyDescent="0.15">
      <c r="J69" s="30">
        <v>44032</v>
      </c>
      <c r="K69" s="30">
        <v>43661</v>
      </c>
      <c r="L69" s="23">
        <v>43297</v>
      </c>
      <c r="M69" s="23">
        <v>42933</v>
      </c>
      <c r="N69" s="23">
        <v>42569</v>
      </c>
      <c r="O69" s="20" t="s">
        <v>16</v>
      </c>
    </row>
    <row r="70" spans="1:17" s="1" customFormat="1" ht="14.25" hidden="1" customHeight="1" x14ac:dyDescent="0.15">
      <c r="J70" s="30">
        <v>44054</v>
      </c>
      <c r="K70" s="30">
        <v>43689</v>
      </c>
      <c r="L70" s="23">
        <v>43323</v>
      </c>
      <c r="M70" s="23">
        <v>42958</v>
      </c>
      <c r="N70" s="23">
        <v>42593</v>
      </c>
      <c r="O70" s="20" t="s">
        <v>24</v>
      </c>
      <c r="Q70" s="24"/>
    </row>
    <row r="71" spans="1:17" s="1" customFormat="1" ht="14.25" hidden="1" customHeight="1" x14ac:dyDescent="0.15">
      <c r="J71" s="30">
        <v>44095</v>
      </c>
      <c r="K71" s="30">
        <v>43724</v>
      </c>
      <c r="L71" s="23">
        <v>43360</v>
      </c>
      <c r="M71" s="23">
        <v>42996</v>
      </c>
      <c r="N71" s="23">
        <v>42632</v>
      </c>
      <c r="O71" s="20" t="s">
        <v>17</v>
      </c>
      <c r="Q71" s="24"/>
    </row>
    <row r="72" spans="1:17" s="1" customFormat="1" ht="14.25" hidden="1" customHeight="1" x14ac:dyDescent="0.15">
      <c r="J72" s="30">
        <v>44096</v>
      </c>
      <c r="K72" s="30">
        <v>43731</v>
      </c>
      <c r="L72" s="23">
        <v>43367</v>
      </c>
      <c r="M72" s="23">
        <v>43001</v>
      </c>
      <c r="N72" s="23">
        <v>42635</v>
      </c>
      <c r="O72" s="20" t="s">
        <v>18</v>
      </c>
      <c r="Q72" s="24"/>
    </row>
    <row r="73" spans="1:17" s="1" customFormat="1" ht="14.25" hidden="1" customHeight="1" x14ac:dyDescent="0.15">
      <c r="J73" s="30">
        <v>44116</v>
      </c>
      <c r="K73" s="30">
        <v>43752</v>
      </c>
      <c r="L73" s="23">
        <v>43381</v>
      </c>
      <c r="M73" s="23">
        <v>43017</v>
      </c>
      <c r="N73" s="23">
        <v>42653</v>
      </c>
      <c r="O73" s="20" t="s">
        <v>19</v>
      </c>
      <c r="Q73" s="24"/>
    </row>
    <row r="74" spans="1:17" s="1" customFormat="1" ht="14.25" hidden="1" customHeight="1" x14ac:dyDescent="0.15">
      <c r="J74" s="30">
        <v>44138</v>
      </c>
      <c r="K74" s="30">
        <v>43772</v>
      </c>
      <c r="L74" s="23">
        <v>43407</v>
      </c>
      <c r="M74" s="23">
        <v>43042</v>
      </c>
      <c r="N74" s="23">
        <v>42677</v>
      </c>
      <c r="O74" s="20" t="s">
        <v>20</v>
      </c>
      <c r="Q74" s="24"/>
    </row>
    <row r="75" spans="1:17" s="1" customFormat="1" ht="14.25" hidden="1" customHeight="1" x14ac:dyDescent="0.15">
      <c r="J75" s="30">
        <v>44158</v>
      </c>
      <c r="K75" s="30">
        <v>43792</v>
      </c>
      <c r="L75" s="23">
        <v>43427</v>
      </c>
      <c r="M75" s="23">
        <v>43062</v>
      </c>
      <c r="N75" s="23">
        <v>42697</v>
      </c>
      <c r="O75" s="20" t="s">
        <v>21</v>
      </c>
      <c r="Q75" s="24"/>
    </row>
    <row r="76" spans="1:17" s="1" customFormat="1" ht="14.25" hidden="1" customHeight="1" x14ac:dyDescent="0.15">
      <c r="J76" s="30">
        <v>44188</v>
      </c>
      <c r="K76" s="30">
        <v>43822</v>
      </c>
      <c r="L76" s="23">
        <v>43457</v>
      </c>
      <c r="M76" s="23">
        <v>43092</v>
      </c>
      <c r="N76" s="23">
        <v>42727</v>
      </c>
      <c r="O76" s="20" t="s">
        <v>22</v>
      </c>
      <c r="Q76" s="24"/>
    </row>
    <row r="77" spans="1:17" s="1" customFormat="1" ht="14.25" hidden="1" customHeight="1" x14ac:dyDescent="0.15">
      <c r="J77" s="30">
        <v>43957</v>
      </c>
      <c r="K77" s="30">
        <v>43591</v>
      </c>
      <c r="L77" s="23">
        <v>43143</v>
      </c>
      <c r="M77" s="23">
        <v>42737</v>
      </c>
      <c r="N77" s="23"/>
      <c r="O77" s="20" t="s">
        <v>15</v>
      </c>
      <c r="Q77" s="24"/>
    </row>
    <row r="78" spans="1:17" ht="14.25" hidden="1" customHeight="1" x14ac:dyDescent="0.15">
      <c r="J78" s="23"/>
      <c r="K78" s="23">
        <v>43773</v>
      </c>
      <c r="L78" s="23">
        <v>43220</v>
      </c>
      <c r="M78" s="23"/>
      <c r="N78" s="23"/>
      <c r="O78" s="20" t="s">
        <v>15</v>
      </c>
      <c r="Q78" s="24"/>
    </row>
    <row r="79" spans="1:17" hidden="1" x14ac:dyDescent="0.15">
      <c r="J79" s="23"/>
      <c r="K79" s="23"/>
      <c r="L79" s="23">
        <v>43458</v>
      </c>
      <c r="M79" s="25"/>
      <c r="N79" s="25"/>
      <c r="O79" s="20" t="s">
        <v>15</v>
      </c>
    </row>
  </sheetData>
  <sheetProtection password="B5D8" sheet="1" selectLockedCells="1"/>
  <mergeCells count="3">
    <mergeCell ref="M37:O37"/>
    <mergeCell ref="M36:O36"/>
    <mergeCell ref="J59:O59"/>
  </mergeCells>
  <phoneticPr fontId="1"/>
  <conditionalFormatting sqref="A47:G47">
    <cfRule type="expression" dxfId="12" priority="1" stopIfTrue="1">
      <formula>MONTH(A47)&lt;&gt;MONTH($A$38)</formula>
    </cfRule>
    <cfRule type="expression" dxfId="11" priority="2" stopIfTrue="1">
      <formula>COUNTIF($M$61:$M$77,A47)=1</formula>
    </cfRule>
  </conditionalFormatting>
  <conditionalFormatting sqref="I47:O47">
    <cfRule type="expression" dxfId="10" priority="3" stopIfTrue="1">
      <formula>MONTH(I47)&lt;&gt;MONTH($I$38)</formula>
    </cfRule>
    <cfRule type="expression" dxfId="9" priority="4" stopIfTrue="1">
      <formula>COUNTIF($M$61:$M$77,I47)=1</formula>
    </cfRule>
  </conditionalFormatting>
  <conditionalFormatting sqref="A42:G44 I42:O44 A52:G54 I52:O54">
    <cfRule type="expression" dxfId="8" priority="5" stopIfTrue="1">
      <formula>COUNTIF($J$61:$N$79,A42)=1</formula>
    </cfRule>
  </conditionalFormatting>
  <conditionalFormatting sqref="A45:G46 A41:G41">
    <cfRule type="expression" dxfId="7" priority="6" stopIfTrue="1">
      <formula>MONTH(A41)&lt;&gt;MONTH($A$38)</formula>
    </cfRule>
    <cfRule type="expression" dxfId="6" priority="7" stopIfTrue="1">
      <formula>COUNTIF($J$61:$N$79,A41)=1</formula>
    </cfRule>
  </conditionalFormatting>
  <conditionalFormatting sqref="I41:O41 I45:O46">
    <cfRule type="expression" dxfId="5" priority="8" stopIfTrue="1">
      <formula>MONTH(I41)&lt;&gt;MONTH($I$38)</formula>
    </cfRule>
    <cfRule type="expression" dxfId="4" priority="9" stopIfTrue="1">
      <formula>COUNTIF($J$61:$N$79,I41)=1</formula>
    </cfRule>
  </conditionalFormatting>
  <conditionalFormatting sqref="A51:G51 A55:G56">
    <cfRule type="expression" dxfId="3" priority="10" stopIfTrue="1">
      <formula>MONTH(A51)&lt;&gt;MONTH($A$48)</formula>
    </cfRule>
    <cfRule type="expression" dxfId="2" priority="11" stopIfTrue="1">
      <formula>COUNTIF($J$61:$N$79,A51)=1</formula>
    </cfRule>
  </conditionalFormatting>
  <conditionalFormatting sqref="I51:O51 I55:O56">
    <cfRule type="expression" dxfId="1" priority="12" stopIfTrue="1">
      <formula>MONTH(I51)&lt;&gt;MONTH($I$48)</formula>
    </cfRule>
    <cfRule type="expression" dxfId="0" priority="13" stopIfTrue="1">
      <formula>COUNTIF($J$61:$N$79,I51)=1</formula>
    </cfRule>
  </conditionalFormatting>
  <dataValidations count="1">
    <dataValidation imeMode="off" allowBlank="1" showInputMessage="1" showErrorMessage="1" promptTitle="日付入力" prompt="西暦年/月/日で_x000a_　　月初日を入力_x000a_（例）2009/1/1" sqref="A38"/>
  </dataValidations>
  <printOptions horizontalCentered="1"/>
  <pageMargins left="0" right="0" top="0.39370078740157483" bottom="0" header="0.51181102362204722" footer="0.51181102362204722"/>
  <pageSetup paperSize="9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2016カレンダー </vt:lpstr>
      <vt:lpstr>'2016カレンダー 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kishi</dc:creator>
  <cp:lastModifiedBy>kk</cp:lastModifiedBy>
  <cp:lastPrinted>2016-01-04T01:46:14Z</cp:lastPrinted>
  <dcterms:created xsi:type="dcterms:W3CDTF">2009-01-03T10:27:10Z</dcterms:created>
  <dcterms:modified xsi:type="dcterms:W3CDTF">2016-01-04T11:55:40Z</dcterms:modified>
</cp:coreProperties>
</file>